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2\"/>
    </mc:Choice>
  </mc:AlternateContent>
  <xr:revisionPtr revIDLastSave="0" documentId="13_ncr:1_{1C681D18-95E7-4E61-ADAE-2218C51A617C}"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<sst xmlns="http://schemas.openxmlformats.org/spreadsheetml/2006/main" count="8065" uniqueCount="1828">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</sst>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7" t="s">
        <v>87</v>
      </c>
      <c r="B9" s="243"/>
      <c r="C9" s="242" t="s">
        <v>796</v>
      </c>
      <c r="D9" s="250"/>
      <c r="E9" s="250"/>
      <c r="F9" s="243"/>
      <c r="G9" s="242" t="s">
        <v>2</v>
      </c>
      <c r="H9" s="243"/>
      <c r="I9" s="242" t="s">
        <v>800</v>
      </c>
      <c r="J9" s="243"/>
      <c r="K9" s="192" t="s">
        <v>85</v>
      </c>
      <c r="L9" s="193"/>
      <c r="O9" s="246" t="s">
        <v>30</v>
      </c>
      <c r="P9" s="246"/>
      <c r="Q9" s="246"/>
    </row>
    <row r="10" spans="1:17" s="3" customFormat="1" ht="49.8" customHeight="1">
      <c r="A10" s="248" t="s">
        <v>527</v>
      </c>
      <c r="B10" s="249"/>
      <c r="C10" s="194" t="str">
        <f>VLOOKUP(A10,Listado!A6:R456,6,0)</f>
        <v>G. EDIFICACIÓN</v>
      </c>
      <c r="D10" s="194"/>
      <c r="E10" s="194"/>
      <c r="F10" s="194"/>
      <c r="G10" s="194" t="str">
        <f>VLOOKUP(A10,Listado!A6:R456,7,0)</f>
        <v>Técnico/a 2</v>
      </c>
      <c r="H10" s="194"/>
      <c r="I10" s="244" t="str">
        <f>VLOOKUP(A10,Listado!A6:R456,2,0)</f>
        <v>TECNICO DE INSTALACIONES DE EDIFICACION</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3.2" customHeight="1" thickTop="1" thickBot="1">
      <c r="A17" s="234" t="str">
        <f>VLOOKUP(A10,Listado!A6:R456,18,0)</f>
        <v>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55"/>
      <c r="F22" s="256"/>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167"/>
      <c r="E94" s="167"/>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168" t="s">
        <v>284</v>
      </c>
      <c r="G96" s="168"/>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Jtpd7EhxAkyxS4cI4t8IAYosj6F3ll+U2Pul7NQ/usQNlt7jQnz2nr8U00Z3vLIWSW2ioqd0itBlUbeoMAa2pQ==" saltValue="lnMdnHkXYcqUMW80Wg2VQ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1"/>
      <c r="B1" s="251"/>
      <c r="C1" s="251"/>
      <c r="D1" s="251"/>
      <c r="E1" s="251"/>
      <c r="F1" s="251"/>
      <c r="G1" s="251"/>
      <c r="H1" s="251"/>
      <c r="I1" s="251"/>
      <c r="J1" s="251"/>
      <c r="K1" s="251"/>
      <c r="L1" s="251"/>
      <c r="M1" s="251"/>
      <c r="N1" s="251"/>
      <c r="O1" s="251"/>
      <c r="P1" s="67"/>
      <c r="Q1" s="68"/>
      <c r="R1" s="68"/>
      <c r="S1" s="68"/>
    </row>
    <row r="2" spans="1:25" s="72" customFormat="1" ht="46.2" hidden="1" thickBot="1">
      <c r="A2" s="252"/>
      <c r="B2" s="252"/>
      <c r="C2" s="252"/>
      <c r="D2" s="252"/>
      <c r="E2" s="252"/>
      <c r="F2" s="252"/>
      <c r="G2" s="252"/>
      <c r="H2" s="252"/>
      <c r="I2" s="252"/>
      <c r="J2" s="252"/>
      <c r="K2" s="252"/>
      <c r="L2" s="252"/>
      <c r="M2" s="252"/>
      <c r="N2" s="252"/>
      <c r="O2" s="252"/>
      <c r="P2" s="70"/>
      <c r="Q2" s="71"/>
      <c r="R2" s="71"/>
      <c r="S2" s="71"/>
    </row>
    <row r="3" spans="1:25" s="69" customFormat="1" ht="14.4" hidden="1" thickBot="1">
      <c r="A3" s="253"/>
      <c r="B3" s="253"/>
      <c r="C3" s="253"/>
      <c r="G3" s="73"/>
      <c r="H3" s="73"/>
      <c r="Q3" s="68"/>
      <c r="R3" s="68"/>
      <c r="S3" s="68"/>
    </row>
    <row r="4" spans="1:25" s="69" customFormat="1" ht="15" hidden="1" thickBot="1">
      <c r="A4" s="254"/>
      <c r="B4" s="254"/>
      <c r="C4" s="254"/>
      <c r="D4" s="254"/>
      <c r="E4" s="254"/>
      <c r="F4" s="254"/>
      <c r="G4" s="254"/>
      <c r="H4" s="254"/>
      <c r="I4" s="254"/>
      <c r="J4" s="254"/>
      <c r="K4" s="254"/>
      <c r="L4" s="254"/>
      <c r="M4" s="254"/>
      <c r="N4" s="254"/>
      <c r="O4" s="254"/>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2022-09-29T13:38:01Z</dcterms:modified>
</cp:coreProperties>
</file>